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<sst xmlns="http://schemas.openxmlformats.org/spreadsheetml/2006/main" count="56" uniqueCount="51">
  <si>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Stazione meteorologica amatoriale </t>
  </si>
  <si>
    <t>Palazzo Mancinelli di Gualdo Tadino (PG) - m 461 s.l.m</t>
  </si>
  <si>
    <t>operatore: Pierluigi Gioia</t>
  </si>
  <si>
    <t>Raccolta dati meteorologici relativi al mese di:</t>
  </si>
  <si>
    <t>febbraio</t>
  </si>
  <si>
    <t>T min</t>
  </si>
  <si>
    <t>T max</t>
  </si>
  <si>
    <t>fenomeni</t>
  </si>
  <si>
    <t>Umidità rel.</t>
  </si>
  <si>
    <t>Vento</t>
  </si>
  <si>
    <t>°C</t>
  </si>
  <si>
    <t>atmosferici</t>
  </si>
  <si>
    <t>mm</t>
  </si>
  <si>
    <t>Min</t>
  </si>
  <si>
    <t>Max</t>
  </si>
  <si>
    <t>prov.</t>
  </si>
  <si>
    <t>vel. Max</t>
  </si>
  <si>
    <t>nebbia</t>
  </si>
  <si>
    <t>brina</t>
  </si>
  <si>
    <t>grand.</t>
  </si>
  <si>
    <t>neve</t>
  </si>
  <si>
    <t>pioggia</t>
  </si>
  <si>
    <t>%</t>
  </si>
  <si>
    <t>(gradi)</t>
  </si>
  <si>
    <t>(nodi)</t>
  </si>
  <si>
    <t>Valori Medi</t>
  </si>
  <si>
    <t>temperature</t>
  </si>
  <si>
    <t>precipitazioni</t>
  </si>
  <si>
    <t>tot.</t>
  </si>
  <si>
    <t>umidità</t>
  </si>
  <si>
    <t>vento</t>
  </si>
  <si>
    <t>min</t>
  </si>
  <si>
    <t>max</t>
  </si>
  <si>
    <t>1a decade</t>
  </si>
  <si>
    <t>Giorni di pioggia</t>
  </si>
  <si>
    <t>1a dec.</t>
  </si>
  <si>
    <t>2a decade</t>
  </si>
  <si>
    <t>giorni di neve</t>
  </si>
  <si>
    <t>2a dec.</t>
  </si>
  <si>
    <t>3a decade</t>
  </si>
  <si>
    <t>giorni con grandine</t>
  </si>
  <si>
    <t>3a dec.</t>
  </si>
  <si>
    <t>mensile</t>
  </si>
  <si>
    <t>giorni con nebbia</t>
  </si>
  <si>
    <t>mens.</t>
  </si>
  <si>
    <t>assoluta</t>
  </si>
  <si>
    <t>brinate</t>
  </si>
  <si>
    <t xml:space="preserve">max 24 h </t>
  </si>
  <si>
    <t>velocità max. (nodi)</t>
  </si>
  <si>
    <t>T° media</t>
  </si>
  <si>
    <t>media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</si>
</sst>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mmmm\-yy"/>
    <numFmt numFmtId="169" formatCode="0.0_ ;\-0.0\ "/>
    <numFmt numFmtId="170" formatCode="0.0%"/>
    <numFmt numFmtId="171" formatCode="0.00_ ;[Red]\-0.00\ "/>
    <numFmt numFmtId="172" formatCode="0.0_ ;[Red]\-0.0\ "/>
    <numFmt numFmtId="173" formatCode="0.0E+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27"/>
      <name val="Century Gothic"/>
      <family val="2"/>
    </font>
    <font>
      <sz val="16"/>
      <color indexed="27"/>
      <name val="Century Gothic"/>
      <family val="2"/>
    </font>
    <font>
      <sz val="14"/>
      <color indexed="12"/>
      <name val="Arial"/>
      <family val="2"/>
    </font>
    <font>
      <b/>
      <sz val="20"/>
      <color indexed="37"/>
      <name val="Arial"/>
      <family val="2"/>
    </font>
    <font>
      <sz val="12"/>
      <color indexed="41"/>
      <name val="Bookman Old Style"/>
      <family val="1"/>
    </font>
    <font>
      <sz val="8"/>
      <color indexed="41"/>
      <name val="Bookman Old Style"/>
      <family val="1"/>
    </font>
    <font>
      <sz val="10"/>
      <color indexed="41"/>
      <name val="Bookman Old Style"/>
      <family val="1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20"/>
      <color indexed="41"/>
      <name val="Arial"/>
      <family val="2"/>
    </font>
    <font>
      <b/>
      <sz val="14"/>
      <color indexed="41"/>
      <name val="Arial"/>
      <family val="2"/>
    </font>
    <font>
      <b/>
      <sz val="14"/>
      <color indexed="15"/>
      <name val="Arial"/>
      <family val="2"/>
    </font>
    <font>
      <b/>
      <sz val="14"/>
      <color indexed="53"/>
      <name val="Arial"/>
      <family val="2"/>
    </font>
    <font>
      <b/>
      <sz val="10"/>
      <color indexed="15"/>
      <name val="Arial"/>
      <family val="2"/>
    </font>
    <font>
      <b/>
      <sz val="10"/>
      <color indexed="52"/>
      <name val="Arial"/>
      <family val="2"/>
    </font>
    <font>
      <b/>
      <sz val="10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41"/>
      <name val="Arial"/>
      <family val="2"/>
    </font>
    <font>
      <b/>
      <sz val="16"/>
      <color indexed="41"/>
      <name val="Arial"/>
      <family val="2"/>
    </font>
    <font>
      <b/>
      <sz val="16"/>
      <color indexed="15"/>
      <name val="Arial"/>
      <family val="2"/>
    </font>
    <font>
      <b/>
      <sz val="16"/>
      <color indexed="52"/>
      <name val="Arial"/>
      <family val="2"/>
    </font>
    <font>
      <sz val="16"/>
      <name val="Arial"/>
      <family val="2"/>
    </font>
    <font>
      <b/>
      <sz val="14"/>
      <color indexed="52"/>
      <name val="Arial"/>
      <family val="2"/>
    </font>
    <font>
      <b/>
      <sz val="14"/>
      <color indexed="49"/>
      <name val="Arial"/>
      <family val="2"/>
    </font>
    <font>
      <b/>
      <sz val="9"/>
      <color indexed="41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18"/>
      <color indexed="4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35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7" fontId="5" fillId="4" borderId="0" xfId="0" applyNumberFormat="1" applyFont="1" applyFill="1" applyAlignment="1">
      <alignment/>
    </xf>
    <xf numFmtId="17" fontId="6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167" fontId="0" fillId="5" borderId="0" xfId="0" applyNumberFormat="1" applyFill="1" applyAlignment="1">
      <alignment/>
    </xf>
    <xf numFmtId="167" fontId="10" fillId="5" borderId="0" xfId="0" applyNumberFormat="1" applyFont="1" applyFill="1" applyAlignment="1">
      <alignment/>
    </xf>
    <xf numFmtId="167" fontId="12" fillId="5" borderId="0" xfId="0" applyNumberFormat="1" applyFont="1" applyFill="1" applyAlignment="1">
      <alignment/>
    </xf>
    <xf numFmtId="167" fontId="11" fillId="5" borderId="0" xfId="0" applyNumberFormat="1" applyFont="1" applyFill="1" applyAlignment="1">
      <alignment/>
    </xf>
    <xf numFmtId="167" fontId="13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/>
    </xf>
    <xf numFmtId="167" fontId="15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/>
    </xf>
    <xf numFmtId="167" fontId="17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 horizontal="center"/>
    </xf>
    <xf numFmtId="167" fontId="17" fillId="5" borderId="0" xfId="0" applyNumberFormat="1" applyFont="1" applyFill="1" applyAlignment="1">
      <alignment horizontal="center"/>
    </xf>
    <xf numFmtId="167" fontId="10" fillId="9" borderId="0" xfId="0" applyNumberFormat="1" applyFont="1" applyFill="1" applyAlignment="1">
      <alignment horizontal="left"/>
    </xf>
    <xf numFmtId="167" fontId="10" fillId="9" borderId="0" xfId="0" applyNumberFormat="1" applyFont="1" applyFill="1" applyAlignment="1">
      <alignment/>
    </xf>
    <xf numFmtId="167" fontId="19" fillId="5" borderId="0" xfId="0" applyNumberFormat="1" applyFont="1" applyFill="1" applyAlignment="1">
      <alignment/>
    </xf>
    <xf numFmtId="167" fontId="10" fillId="9" borderId="0" xfId="0" applyNumberFormat="1" applyFont="1" applyFill="1" applyAlignment="1">
      <alignment horizontal="center"/>
    </xf>
    <xf numFmtId="167" fontId="20" fillId="9" borderId="0" xfId="0" applyNumberFormat="1" applyFont="1" applyFill="1" applyAlignment="1">
      <alignment horizontal="left"/>
    </xf>
    <xf numFmtId="167" fontId="21" fillId="5" borderId="0" xfId="0" applyNumberFormat="1" applyFont="1" applyFill="1" applyAlignment="1">
      <alignment/>
    </xf>
    <xf numFmtId="167" fontId="22" fillId="5" borderId="0" xfId="0" applyNumberFormat="1" applyFont="1" applyFill="1" applyAlignment="1">
      <alignment horizontal="center"/>
    </xf>
    <xf numFmtId="167" fontId="23" fillId="5" borderId="0" xfId="0" applyNumberFormat="1" applyFont="1" applyFill="1" applyAlignment="1">
      <alignment horizontal="center"/>
    </xf>
    <xf numFmtId="167" fontId="21" fillId="9" borderId="0" xfId="0" applyNumberFormat="1" applyFont="1" applyFill="1" applyAlignment="1">
      <alignment horizontal="center"/>
    </xf>
    <xf numFmtId="0" fontId="21" fillId="5" borderId="0" xfId="0" applyNumberFormat="1" applyFont="1" applyFill="1" applyAlignment="1">
      <alignment/>
    </xf>
    <xf numFmtId="0" fontId="24" fillId="0" borderId="0" xfId="0" applyFont="1" applyAlignment="1">
      <alignment/>
    </xf>
    <xf numFmtId="167" fontId="25" fillId="5" borderId="0" xfId="0" applyNumberFormat="1" applyFont="1" applyFill="1" applyAlignment="1">
      <alignment horizontal="center"/>
    </xf>
    <xf numFmtId="167" fontId="19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 horizontal="right"/>
    </xf>
    <xf numFmtId="167" fontId="26" fillId="5" borderId="0" xfId="0" applyNumberFormat="1" applyFont="1" applyFill="1" applyAlignment="1">
      <alignment horizontal="center"/>
    </xf>
    <xf numFmtId="1" fontId="26" fillId="5" borderId="0" xfId="0" applyNumberFormat="1" applyFont="1" applyFill="1" applyAlignment="1">
      <alignment/>
    </xf>
    <xf numFmtId="167" fontId="27" fillId="5" borderId="0" xfId="0" applyNumberFormat="1" applyFont="1" applyFill="1" applyAlignment="1">
      <alignment/>
    </xf>
    <xf numFmtId="167" fontId="28" fillId="5" borderId="0" xfId="0" applyNumberFormat="1" applyFont="1" applyFill="1" applyAlignment="1">
      <alignment/>
    </xf>
    <xf numFmtId="167" fontId="29" fillId="5" borderId="0" xfId="0" applyNumberFormat="1" applyFont="1" applyFill="1" applyAlignment="1">
      <alignment/>
    </xf>
    <xf numFmtId="167" fontId="30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 horizontal="center"/>
    </xf>
    <xf numFmtId="167" fontId="31" fillId="5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30">
      <selection activeCell="J45" sqref="J45"/>
    </sheetView>
  </sheetViews>
  <sheetFormatPr defaultColWidth="9.140625" defaultRowHeight="12.75"/>
  <cols>
    <col min="1" max="1" width="13.00390625" style="0" customWidth="1"/>
    <col min="2" max="2" width="4.140625" style="0" customWidth="1"/>
    <col min="3" max="3" width="6.7109375" style="0" customWidth="1"/>
    <col min="4" max="4" width="7.28125" style="0" customWidth="1"/>
    <col min="5" max="5" width="5.7109375" style="0" customWidth="1"/>
    <col min="6" max="7" width="5.421875" style="0" customWidth="1"/>
    <col min="8" max="8" width="5.57421875" style="0" customWidth="1"/>
    <col min="9" max="9" width="5.8515625" style="0" customWidth="1"/>
    <col min="10" max="10" width="4.8515625" style="0" customWidth="1"/>
    <col min="11" max="11" width="4.7109375" style="0" customWidth="1"/>
    <col min="12" max="13" width="6.421875" style="0" customWidth="1"/>
    <col min="15" max="15" width="8.140625" style="0" customWidth="1"/>
    <col min="16" max="16" width="12.7109375" style="0" bestFit="1" customWidth="1"/>
  </cols>
  <sheetData>
    <row r="1" spans="1:16" ht="24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24">
      <c r="A2" s="1" t="s">
        <v>1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ht="26.25">
      <c r="A4" s="4" t="s">
        <v>3</v>
      </c>
      <c r="B4" s="4"/>
      <c r="C4" s="4"/>
      <c r="D4" s="4"/>
      <c r="E4" s="4"/>
      <c r="F4" s="4"/>
      <c r="G4" s="4"/>
      <c r="H4" s="4"/>
      <c r="I4" s="6"/>
      <c r="J4" s="7"/>
      <c r="K4" s="6" t="s">
        <v>4</v>
      </c>
      <c r="L4" s="4"/>
      <c r="M4" s="5"/>
      <c r="N4" s="5"/>
      <c r="O4" s="5"/>
      <c r="P4" s="5"/>
    </row>
    <row r="5" spans="1:16" ht="15.75">
      <c r="A5" s="8"/>
      <c r="B5" s="8"/>
      <c r="C5" s="8" t="s">
        <v>5</v>
      </c>
      <c r="D5" s="8" t="s">
        <v>6</v>
      </c>
      <c r="E5" s="8"/>
      <c r="F5" s="8" t="s">
        <v>7</v>
      </c>
      <c r="G5" s="8"/>
      <c r="H5" s="8"/>
      <c r="I5" s="8"/>
      <c r="J5" s="8"/>
      <c r="K5" s="8"/>
      <c r="L5" s="8" t="s">
        <v>8</v>
      </c>
      <c r="M5" s="8"/>
      <c r="N5" s="8"/>
      <c r="O5" s="8" t="s">
        <v>9</v>
      </c>
      <c r="P5" s="8"/>
    </row>
    <row r="6" spans="1:16" ht="15.75">
      <c r="A6" s="8"/>
      <c r="B6" s="8"/>
      <c r="C6" s="8" t="s">
        <v>10</v>
      </c>
      <c r="D6" s="8" t="s">
        <v>10</v>
      </c>
      <c r="E6" s="8"/>
      <c r="F6" s="8" t="s">
        <v>11</v>
      </c>
      <c r="G6" s="8"/>
      <c r="H6" s="8"/>
      <c r="I6" s="8"/>
      <c r="J6" s="8" t="s">
        <v>12</v>
      </c>
      <c r="K6" s="8"/>
      <c r="L6" s="8" t="s">
        <v>13</v>
      </c>
      <c r="M6" s="8" t="s">
        <v>14</v>
      </c>
      <c r="N6" s="8"/>
      <c r="O6" s="8" t="s">
        <v>15</v>
      </c>
      <c r="P6" s="8" t="s">
        <v>16</v>
      </c>
    </row>
    <row r="7" spans="1:16" ht="16.5">
      <c r="A7" s="8"/>
      <c r="B7" s="8"/>
      <c r="C7" s="8"/>
      <c r="D7" s="8"/>
      <c r="E7" s="9" t="s">
        <v>17</v>
      </c>
      <c r="F7" s="9" t="s">
        <v>18</v>
      </c>
      <c r="G7" s="9" t="s">
        <v>19</v>
      </c>
      <c r="H7" s="9" t="s">
        <v>20</v>
      </c>
      <c r="I7" s="9" t="s">
        <v>21</v>
      </c>
      <c r="J7" s="8"/>
      <c r="K7" s="8"/>
      <c r="L7" s="8" t="s">
        <v>22</v>
      </c>
      <c r="M7" s="8" t="s">
        <v>22</v>
      </c>
      <c r="N7" s="8"/>
      <c r="O7" s="10" t="s">
        <v>23</v>
      </c>
      <c r="P7" s="10" t="s">
        <v>24</v>
      </c>
    </row>
    <row r="8" spans="2:16" ht="12.75">
      <c r="B8" s="11">
        <v>1</v>
      </c>
      <c r="C8" s="12">
        <v>6.7</v>
      </c>
      <c r="D8" s="13">
        <v>13.7</v>
      </c>
      <c r="E8" s="14"/>
      <c r="F8" s="14"/>
      <c r="G8" s="14"/>
      <c r="H8" s="14"/>
      <c r="I8" s="15"/>
      <c r="J8" s="16"/>
      <c r="K8" s="11">
        <v>1</v>
      </c>
      <c r="L8" s="15">
        <v>46</v>
      </c>
      <c r="M8" s="15">
        <v>85</v>
      </c>
      <c r="N8" s="15"/>
      <c r="O8" s="15">
        <v>241</v>
      </c>
      <c r="P8" s="15">
        <v>23</v>
      </c>
    </row>
    <row r="9" spans="2:16" ht="12.75">
      <c r="B9" s="11">
        <v>2</v>
      </c>
      <c r="C9" s="12">
        <v>1.9</v>
      </c>
      <c r="D9" s="13">
        <v>14.9</v>
      </c>
      <c r="E9" s="14"/>
      <c r="F9" s="14"/>
      <c r="G9" s="14"/>
      <c r="H9" s="14"/>
      <c r="I9" s="15"/>
      <c r="J9" s="16"/>
      <c r="K9" s="11">
        <v>2</v>
      </c>
      <c r="L9" s="15">
        <v>36</v>
      </c>
      <c r="M9" s="15">
        <v>83</v>
      </c>
      <c r="N9" s="15"/>
      <c r="O9" s="15">
        <v>25</v>
      </c>
      <c r="P9" s="15">
        <v>17.9</v>
      </c>
    </row>
    <row r="10" spans="2:16" ht="12.75">
      <c r="B10" s="11">
        <v>3</v>
      </c>
      <c r="C10" s="12">
        <v>1.1</v>
      </c>
      <c r="D10" s="13">
        <v>17.9</v>
      </c>
      <c r="E10" s="14"/>
      <c r="F10" s="14"/>
      <c r="G10" s="14"/>
      <c r="H10" s="14"/>
      <c r="I10" s="15"/>
      <c r="J10" s="16"/>
      <c r="K10" s="11">
        <v>3</v>
      </c>
      <c r="L10" s="15">
        <v>36</v>
      </c>
      <c r="M10" s="15">
        <v>80</v>
      </c>
      <c r="N10" s="15"/>
      <c r="O10" s="15">
        <v>209</v>
      </c>
      <c r="P10" s="15">
        <v>8.2</v>
      </c>
    </row>
    <row r="11" spans="2:16" ht="12.75">
      <c r="B11" s="11">
        <v>4</v>
      </c>
      <c r="C11" s="12">
        <v>3.6</v>
      </c>
      <c r="D11" s="13">
        <v>16.9</v>
      </c>
      <c r="E11" s="14"/>
      <c r="F11" s="14"/>
      <c r="G11" s="14"/>
      <c r="H11" s="14"/>
      <c r="I11" s="15"/>
      <c r="J11" s="16"/>
      <c r="K11" s="11">
        <v>4</v>
      </c>
      <c r="L11" s="15">
        <v>46</v>
      </c>
      <c r="M11" s="15">
        <v>82</v>
      </c>
      <c r="N11" s="15"/>
      <c r="O11" s="15">
        <v>199</v>
      </c>
      <c r="P11" s="15">
        <v>14.5</v>
      </c>
    </row>
    <row r="12" spans="2:16" ht="12.75">
      <c r="B12" s="11">
        <v>5</v>
      </c>
      <c r="C12" s="12">
        <v>6.1</v>
      </c>
      <c r="D12" s="13">
        <v>13</v>
      </c>
      <c r="E12" s="14"/>
      <c r="F12" s="14"/>
      <c r="G12" s="14">
        <v>0</v>
      </c>
      <c r="H12" s="14"/>
      <c r="I12" s="15">
        <v>0</v>
      </c>
      <c r="J12" s="16">
        <v>4</v>
      </c>
      <c r="K12" s="11">
        <v>5</v>
      </c>
      <c r="L12" s="15">
        <v>53</v>
      </c>
      <c r="M12" s="15">
        <v>92</v>
      </c>
      <c r="N12" s="15"/>
      <c r="O12" s="15">
        <v>317</v>
      </c>
      <c r="P12" s="15">
        <v>23.8</v>
      </c>
    </row>
    <row r="13" spans="2:16" ht="12.75">
      <c r="B13" s="11">
        <v>6</v>
      </c>
      <c r="C13" s="12">
        <v>2.8</v>
      </c>
      <c r="D13" s="13">
        <v>17.8</v>
      </c>
      <c r="E13" s="14"/>
      <c r="F13" s="14"/>
      <c r="G13" s="14"/>
      <c r="H13" s="14"/>
      <c r="I13" s="15"/>
      <c r="J13" s="16"/>
      <c r="K13" s="11">
        <v>6</v>
      </c>
      <c r="L13" s="15">
        <v>38</v>
      </c>
      <c r="M13" s="15">
        <v>90</v>
      </c>
      <c r="N13" s="15"/>
      <c r="O13" s="15">
        <v>303</v>
      </c>
      <c r="P13" s="15">
        <v>9.3</v>
      </c>
    </row>
    <row r="14" spans="2:16" ht="12.75">
      <c r="B14" s="11">
        <v>7</v>
      </c>
      <c r="C14" s="12">
        <v>4.6</v>
      </c>
      <c r="D14" s="13">
        <v>15.5</v>
      </c>
      <c r="E14" s="14"/>
      <c r="F14" s="14"/>
      <c r="G14" s="14"/>
      <c r="H14" s="14"/>
      <c r="I14" s="15">
        <v>0</v>
      </c>
      <c r="J14" s="16">
        <v>14</v>
      </c>
      <c r="K14" s="11">
        <v>7</v>
      </c>
      <c r="L14" s="15">
        <v>50</v>
      </c>
      <c r="M14" s="15">
        <v>98</v>
      </c>
      <c r="N14" s="15"/>
      <c r="O14" s="15">
        <v>200</v>
      </c>
      <c r="P14" s="15">
        <v>20.1</v>
      </c>
    </row>
    <row r="15" spans="2:16" ht="12.75">
      <c r="B15" s="11">
        <v>8</v>
      </c>
      <c r="C15" s="12">
        <v>5.8</v>
      </c>
      <c r="D15" s="13">
        <v>11.9</v>
      </c>
      <c r="E15" s="14"/>
      <c r="F15" s="14"/>
      <c r="G15" s="14"/>
      <c r="H15" s="14"/>
      <c r="I15" s="15">
        <v>0</v>
      </c>
      <c r="J15" s="16">
        <v>2</v>
      </c>
      <c r="K15" s="11">
        <v>8</v>
      </c>
      <c r="L15" s="15">
        <v>69</v>
      </c>
      <c r="M15" s="15">
        <v>98</v>
      </c>
      <c r="N15" s="15"/>
      <c r="O15" s="15">
        <v>142</v>
      </c>
      <c r="P15" s="15">
        <v>13</v>
      </c>
    </row>
    <row r="16" spans="2:16" ht="12.75">
      <c r="B16" s="11">
        <v>9</v>
      </c>
      <c r="C16" s="12">
        <v>6</v>
      </c>
      <c r="D16" s="13">
        <v>16.9</v>
      </c>
      <c r="E16" s="14"/>
      <c r="F16" s="14"/>
      <c r="G16" s="14"/>
      <c r="H16" s="14"/>
      <c r="I16" s="15"/>
      <c r="J16" s="16"/>
      <c r="K16" s="11">
        <v>9</v>
      </c>
      <c r="L16" s="15">
        <v>36</v>
      </c>
      <c r="M16" s="15">
        <v>91</v>
      </c>
      <c r="N16" s="15"/>
      <c r="O16" s="15">
        <v>30</v>
      </c>
      <c r="P16" s="15">
        <v>14.6</v>
      </c>
    </row>
    <row r="17" spans="2:16" ht="12.75">
      <c r="B17" s="11">
        <v>10</v>
      </c>
      <c r="C17" s="12">
        <v>1.2</v>
      </c>
      <c r="D17" s="13">
        <v>18.4</v>
      </c>
      <c r="E17" s="14"/>
      <c r="F17" s="14"/>
      <c r="G17" s="14"/>
      <c r="H17" s="14"/>
      <c r="I17" s="15"/>
      <c r="J17" s="16"/>
      <c r="K17" s="11">
        <v>10</v>
      </c>
      <c r="L17" s="15">
        <v>38</v>
      </c>
      <c r="M17" s="15">
        <v>81</v>
      </c>
      <c r="N17" s="15"/>
      <c r="O17" s="15">
        <v>237</v>
      </c>
      <c r="P17" s="15">
        <v>9</v>
      </c>
    </row>
    <row r="18" spans="2:16" ht="12.75">
      <c r="B18" s="11">
        <v>11</v>
      </c>
      <c r="C18" s="12">
        <v>5.9</v>
      </c>
      <c r="D18" s="13">
        <v>13.9</v>
      </c>
      <c r="E18" s="14"/>
      <c r="F18" s="14"/>
      <c r="G18" s="14"/>
      <c r="H18" s="14"/>
      <c r="I18" s="15">
        <v>0</v>
      </c>
      <c r="J18" s="16">
        <v>8</v>
      </c>
      <c r="K18" s="11">
        <v>11</v>
      </c>
      <c r="L18" s="15">
        <v>55</v>
      </c>
      <c r="M18" s="15">
        <v>86</v>
      </c>
      <c r="N18" s="15"/>
      <c r="O18" s="15">
        <v>106</v>
      </c>
      <c r="P18" s="15">
        <v>21.2</v>
      </c>
    </row>
    <row r="19" spans="2:16" ht="12.75">
      <c r="B19" s="11">
        <v>12</v>
      </c>
      <c r="C19" s="12">
        <v>6.7</v>
      </c>
      <c r="D19" s="13">
        <v>11.3</v>
      </c>
      <c r="E19" s="14"/>
      <c r="F19" s="14"/>
      <c r="G19" s="14"/>
      <c r="H19" s="14"/>
      <c r="I19" s="15">
        <v>0</v>
      </c>
      <c r="J19" s="16">
        <v>37</v>
      </c>
      <c r="K19" s="11">
        <v>12</v>
      </c>
      <c r="L19" s="15">
        <v>81</v>
      </c>
      <c r="M19" s="15">
        <v>98</v>
      </c>
      <c r="N19" s="15"/>
      <c r="O19" s="15">
        <v>42</v>
      </c>
      <c r="P19" s="15">
        <v>14.6</v>
      </c>
    </row>
    <row r="20" spans="2:16" ht="12.75">
      <c r="B20" s="11">
        <v>13</v>
      </c>
      <c r="C20" s="12">
        <v>8.4</v>
      </c>
      <c r="D20" s="13">
        <v>14.8</v>
      </c>
      <c r="E20" s="14"/>
      <c r="F20" s="14"/>
      <c r="G20" s="14"/>
      <c r="H20" s="14"/>
      <c r="I20" s="15"/>
      <c r="J20" s="16"/>
      <c r="K20" s="11">
        <v>13</v>
      </c>
      <c r="L20" s="15">
        <v>57</v>
      </c>
      <c r="M20" s="15">
        <v>90</v>
      </c>
      <c r="N20" s="15"/>
      <c r="O20" s="15">
        <v>36</v>
      </c>
      <c r="P20" s="15">
        <v>18.3</v>
      </c>
    </row>
    <row r="21" spans="2:16" ht="12.75">
      <c r="B21" s="11">
        <v>14</v>
      </c>
      <c r="C21" s="12">
        <v>0.7</v>
      </c>
      <c r="D21" s="13">
        <v>5.9</v>
      </c>
      <c r="E21" s="14"/>
      <c r="F21" s="14"/>
      <c r="G21" s="14"/>
      <c r="H21" s="14">
        <v>0</v>
      </c>
      <c r="I21" s="15"/>
      <c r="J21" s="16">
        <v>10</v>
      </c>
      <c r="K21" s="11">
        <v>14</v>
      </c>
      <c r="L21" s="15">
        <v>48</v>
      </c>
      <c r="M21" s="15">
        <v>98</v>
      </c>
      <c r="N21" s="15"/>
      <c r="O21" s="15">
        <v>95</v>
      </c>
      <c r="P21" s="15">
        <v>36.1</v>
      </c>
    </row>
    <row r="22" spans="2:16" ht="12.75">
      <c r="B22" s="11">
        <v>15</v>
      </c>
      <c r="C22" s="12">
        <v>1.5</v>
      </c>
      <c r="D22" s="13">
        <v>11.4</v>
      </c>
      <c r="E22" s="14"/>
      <c r="F22" s="14"/>
      <c r="G22" s="14"/>
      <c r="H22" s="14"/>
      <c r="I22" s="15"/>
      <c r="J22" s="16"/>
      <c r="K22" s="11">
        <v>15</v>
      </c>
      <c r="L22" s="15">
        <v>42</v>
      </c>
      <c r="M22" s="15">
        <v>66</v>
      </c>
      <c r="N22" s="15"/>
      <c r="O22" s="15">
        <v>334</v>
      </c>
      <c r="P22" s="15">
        <v>16.7</v>
      </c>
    </row>
    <row r="23" spans="2:16" ht="12.75">
      <c r="B23" s="11">
        <v>16</v>
      </c>
      <c r="C23" s="12">
        <v>4.9</v>
      </c>
      <c r="D23" s="13">
        <v>11.3</v>
      </c>
      <c r="E23" s="14"/>
      <c r="F23" s="14"/>
      <c r="G23" s="14">
        <v>0</v>
      </c>
      <c r="H23" s="14"/>
      <c r="I23" s="15">
        <v>0</v>
      </c>
      <c r="J23" s="16">
        <v>27</v>
      </c>
      <c r="K23" s="11">
        <v>16</v>
      </c>
      <c r="L23" s="15">
        <v>52</v>
      </c>
      <c r="M23" s="15">
        <v>98</v>
      </c>
      <c r="N23" s="15"/>
      <c r="O23" s="15">
        <v>94</v>
      </c>
      <c r="P23" s="15">
        <v>14.6</v>
      </c>
    </row>
    <row r="24" spans="2:16" ht="12.75">
      <c r="B24" s="11">
        <v>17</v>
      </c>
      <c r="C24" s="12">
        <v>3.4</v>
      </c>
      <c r="D24" s="13">
        <v>9.4</v>
      </c>
      <c r="E24" s="14"/>
      <c r="F24" s="14"/>
      <c r="G24" s="14"/>
      <c r="H24" s="14"/>
      <c r="I24" s="15">
        <v>0</v>
      </c>
      <c r="J24" s="16">
        <v>5</v>
      </c>
      <c r="K24" s="11">
        <v>17</v>
      </c>
      <c r="L24" s="15">
        <v>92</v>
      </c>
      <c r="M24" s="15">
        <v>98</v>
      </c>
      <c r="N24" s="15"/>
      <c r="O24" s="15">
        <v>20</v>
      </c>
      <c r="P24" s="15">
        <v>12.3</v>
      </c>
    </row>
    <row r="25" spans="2:16" ht="12.75">
      <c r="B25" s="11">
        <v>18</v>
      </c>
      <c r="C25" s="12">
        <v>-0.1</v>
      </c>
      <c r="D25" s="13">
        <v>15.8</v>
      </c>
      <c r="E25" s="14"/>
      <c r="F25" s="14"/>
      <c r="G25" s="14"/>
      <c r="H25" s="14"/>
      <c r="I25" s="15"/>
      <c r="J25" s="16"/>
      <c r="K25" s="11">
        <v>18</v>
      </c>
      <c r="L25" s="15">
        <v>35</v>
      </c>
      <c r="M25" s="15">
        <v>98</v>
      </c>
      <c r="N25" s="15"/>
      <c r="O25" s="15">
        <v>196</v>
      </c>
      <c r="P25" s="15">
        <v>12.5</v>
      </c>
    </row>
    <row r="26" spans="2:16" ht="12.75">
      <c r="B26" s="11">
        <v>19</v>
      </c>
      <c r="C26" s="12">
        <v>6</v>
      </c>
      <c r="D26" s="13">
        <v>15.7</v>
      </c>
      <c r="E26" s="14"/>
      <c r="F26" s="14"/>
      <c r="G26" s="14">
        <v>0</v>
      </c>
      <c r="H26" s="14"/>
      <c r="I26" s="15">
        <v>0</v>
      </c>
      <c r="J26" s="16">
        <v>2</v>
      </c>
      <c r="K26" s="11">
        <v>19</v>
      </c>
      <c r="L26" s="15">
        <v>49</v>
      </c>
      <c r="M26" s="15">
        <v>86</v>
      </c>
      <c r="N26" s="15"/>
      <c r="O26" s="15">
        <v>206</v>
      </c>
      <c r="P26" s="15">
        <v>16</v>
      </c>
    </row>
    <row r="27" spans="2:16" ht="12.75">
      <c r="B27" s="11">
        <v>20</v>
      </c>
      <c r="C27" s="12">
        <v>6.8</v>
      </c>
      <c r="D27" s="13">
        <v>13</v>
      </c>
      <c r="E27" s="14"/>
      <c r="F27" s="14"/>
      <c r="G27" s="14"/>
      <c r="H27" s="14"/>
      <c r="I27" s="15">
        <v>0</v>
      </c>
      <c r="J27" s="16">
        <v>6</v>
      </c>
      <c r="K27" s="11">
        <v>20</v>
      </c>
      <c r="L27" s="15">
        <v>70</v>
      </c>
      <c r="M27" s="15">
        <v>94</v>
      </c>
      <c r="N27" s="15"/>
      <c r="O27" s="15">
        <v>130</v>
      </c>
      <c r="P27" s="15">
        <v>13.8</v>
      </c>
    </row>
    <row r="28" spans="2:16" ht="12.75">
      <c r="B28" s="11">
        <v>21</v>
      </c>
      <c r="C28" s="12">
        <v>4</v>
      </c>
      <c r="D28" s="13">
        <v>12.2</v>
      </c>
      <c r="E28" s="14"/>
      <c r="F28" s="14"/>
      <c r="G28" s="14"/>
      <c r="H28" s="14">
        <v>0</v>
      </c>
      <c r="I28" s="15">
        <v>0</v>
      </c>
      <c r="J28" s="16">
        <v>3</v>
      </c>
      <c r="K28" s="11">
        <v>21</v>
      </c>
      <c r="L28" s="15">
        <v>43</v>
      </c>
      <c r="M28" s="15">
        <v>95</v>
      </c>
      <c r="N28" s="15"/>
      <c r="O28" s="15">
        <v>241</v>
      </c>
      <c r="P28" s="15">
        <v>19.1</v>
      </c>
    </row>
    <row r="29" spans="2:16" ht="12.75">
      <c r="B29" s="11">
        <v>22</v>
      </c>
      <c r="C29" s="12">
        <v>1.3</v>
      </c>
      <c r="D29" s="13">
        <v>12.2</v>
      </c>
      <c r="E29" s="14"/>
      <c r="F29" s="14"/>
      <c r="G29" s="14"/>
      <c r="H29" s="14"/>
      <c r="I29" s="15">
        <v>0</v>
      </c>
      <c r="J29" s="16">
        <v>1</v>
      </c>
      <c r="K29" s="11">
        <v>22</v>
      </c>
      <c r="L29" s="15">
        <v>50</v>
      </c>
      <c r="M29" s="15">
        <v>87</v>
      </c>
      <c r="N29" s="15"/>
      <c r="O29" s="15">
        <v>66</v>
      </c>
      <c r="P29" s="15">
        <v>15.6</v>
      </c>
    </row>
    <row r="30" spans="2:16" ht="12.75">
      <c r="B30" s="11">
        <v>23</v>
      </c>
      <c r="C30" s="12">
        <v>2</v>
      </c>
      <c r="D30" s="13">
        <v>12.6</v>
      </c>
      <c r="E30" s="14"/>
      <c r="F30" s="14"/>
      <c r="G30" s="14"/>
      <c r="H30" s="14"/>
      <c r="I30" s="15">
        <v>0</v>
      </c>
      <c r="J30" s="16">
        <v>4</v>
      </c>
      <c r="K30" s="11">
        <v>23</v>
      </c>
      <c r="L30" s="15">
        <v>53</v>
      </c>
      <c r="M30" s="15">
        <v>91</v>
      </c>
      <c r="N30" s="15"/>
      <c r="O30" s="15">
        <v>191</v>
      </c>
      <c r="P30" s="15">
        <v>17.1</v>
      </c>
    </row>
    <row r="31" spans="2:16" ht="12.75">
      <c r="B31" s="11">
        <v>24</v>
      </c>
      <c r="C31" s="12">
        <v>7.2</v>
      </c>
      <c r="D31" s="13">
        <v>18.6</v>
      </c>
      <c r="E31" s="14"/>
      <c r="F31" s="14"/>
      <c r="G31" s="14"/>
      <c r="H31" s="14"/>
      <c r="I31" s="15"/>
      <c r="J31" s="16"/>
      <c r="K31" s="11">
        <v>24</v>
      </c>
      <c r="L31" s="15">
        <v>44</v>
      </c>
      <c r="M31" s="15">
        <v>95</v>
      </c>
      <c r="N31" s="15"/>
      <c r="O31" s="15">
        <v>199</v>
      </c>
      <c r="P31" s="15">
        <v>13.4</v>
      </c>
    </row>
    <row r="32" spans="2:16" ht="12.75">
      <c r="B32" s="11">
        <v>25</v>
      </c>
      <c r="C32" s="12">
        <v>6.6</v>
      </c>
      <c r="D32" s="13">
        <v>21.8</v>
      </c>
      <c r="E32" s="14"/>
      <c r="F32" s="14"/>
      <c r="G32" s="14"/>
      <c r="H32" s="14"/>
      <c r="I32" s="15"/>
      <c r="J32" s="16"/>
      <c r="K32" s="11">
        <v>25</v>
      </c>
      <c r="L32" s="15">
        <v>49</v>
      </c>
      <c r="M32" s="15">
        <v>95</v>
      </c>
      <c r="N32" s="15"/>
      <c r="O32" s="15">
        <v>221</v>
      </c>
      <c r="P32" s="15">
        <v>15.4</v>
      </c>
    </row>
    <row r="33" spans="2:16" ht="12.75">
      <c r="B33" s="11">
        <v>26</v>
      </c>
      <c r="C33" s="12">
        <v>8.8</v>
      </c>
      <c r="D33" s="13">
        <v>21.4</v>
      </c>
      <c r="E33" s="14"/>
      <c r="F33" s="14"/>
      <c r="G33" s="14"/>
      <c r="H33" s="14"/>
      <c r="I33" s="15"/>
      <c r="J33" s="16"/>
      <c r="K33" s="11">
        <v>26</v>
      </c>
      <c r="L33" s="15">
        <v>39</v>
      </c>
      <c r="M33" s="15">
        <v>78</v>
      </c>
      <c r="N33" s="15"/>
      <c r="O33" s="15">
        <v>207</v>
      </c>
      <c r="P33" s="15">
        <v>11.9</v>
      </c>
    </row>
    <row r="34" spans="2:16" ht="12.75">
      <c r="B34" s="11">
        <v>27</v>
      </c>
      <c r="C34" s="12">
        <v>3.7</v>
      </c>
      <c r="D34" s="13">
        <v>22.7</v>
      </c>
      <c r="E34" s="14"/>
      <c r="F34" s="14"/>
      <c r="G34" s="14"/>
      <c r="H34" s="14"/>
      <c r="I34" s="15"/>
      <c r="J34" s="16"/>
      <c r="K34" s="11">
        <v>27</v>
      </c>
      <c r="L34" s="15">
        <v>37</v>
      </c>
      <c r="M34" s="15">
        <v>97</v>
      </c>
      <c r="N34" s="15"/>
      <c r="O34" s="15">
        <v>33</v>
      </c>
      <c r="P34" s="15">
        <v>13.8</v>
      </c>
    </row>
    <row r="35" spans="2:16" ht="12.75">
      <c r="B35" s="11">
        <v>28</v>
      </c>
      <c r="C35" s="12">
        <v>10.1</v>
      </c>
      <c r="D35" s="13">
        <v>21.3</v>
      </c>
      <c r="E35" s="14"/>
      <c r="F35" s="14"/>
      <c r="G35" s="14"/>
      <c r="H35" s="14"/>
      <c r="I35" s="15"/>
      <c r="J35" s="16"/>
      <c r="K35" s="11">
        <v>28</v>
      </c>
      <c r="L35" s="15">
        <v>47</v>
      </c>
      <c r="M35" s="15">
        <v>91</v>
      </c>
      <c r="N35" s="15"/>
      <c r="O35" s="15">
        <v>357</v>
      </c>
      <c r="P35" s="15">
        <v>12.3</v>
      </c>
    </row>
    <row r="36" spans="2:16" ht="12.75">
      <c r="B36" s="11">
        <v>29</v>
      </c>
      <c r="C36" s="12">
        <v>7.4</v>
      </c>
      <c r="D36" s="13">
        <v>24.1</v>
      </c>
      <c r="E36" s="14"/>
      <c r="F36" s="14"/>
      <c r="G36" s="14"/>
      <c r="H36" s="14"/>
      <c r="I36" s="15"/>
      <c r="J36" s="16"/>
      <c r="K36" s="11">
        <v>29</v>
      </c>
      <c r="L36" s="15">
        <v>40</v>
      </c>
      <c r="M36" s="15">
        <v>90</v>
      </c>
      <c r="N36" s="15"/>
      <c r="O36" s="15">
        <v>31</v>
      </c>
      <c r="P36" s="15">
        <v>13.4</v>
      </c>
    </row>
    <row r="37" spans="2:16" ht="12.75">
      <c r="B37" s="11">
        <v>30</v>
      </c>
      <c r="C37" s="12">
        <v>10</v>
      </c>
      <c r="D37" s="13">
        <v>25.1</v>
      </c>
      <c r="E37" s="14"/>
      <c r="F37" s="14"/>
      <c r="G37" s="14"/>
      <c r="H37" s="14"/>
      <c r="I37" s="15">
        <v>0</v>
      </c>
      <c r="J37" s="16">
        <v>3</v>
      </c>
      <c r="K37" s="11">
        <v>30</v>
      </c>
      <c r="L37" s="15">
        <v>41</v>
      </c>
      <c r="M37" s="15">
        <v>87</v>
      </c>
      <c r="N37" s="15"/>
      <c r="O37" s="15">
        <v>246</v>
      </c>
      <c r="P37" s="15">
        <v>12.3</v>
      </c>
    </row>
    <row r="38" spans="2:16" ht="12.75">
      <c r="B38" s="11"/>
      <c r="C38" s="12"/>
      <c r="D38" s="13"/>
      <c r="E38" s="14"/>
      <c r="F38" s="14"/>
      <c r="G38" s="14"/>
      <c r="H38" s="14"/>
      <c r="I38" s="15"/>
      <c r="J38" s="16"/>
      <c r="K38" s="11"/>
      <c r="L38" s="15"/>
      <c r="M38" s="15"/>
      <c r="N38" s="15"/>
      <c r="O38" s="15"/>
      <c r="P38" s="15"/>
    </row>
    <row r="39" spans="1:16" ht="26.25">
      <c r="A39" s="17"/>
      <c r="B39" s="18"/>
      <c r="C39" s="17"/>
      <c r="D39" s="17"/>
      <c r="E39" s="17"/>
      <c r="F39" s="17"/>
      <c r="G39" s="17"/>
      <c r="H39" s="17"/>
      <c r="I39" s="19" t="s">
        <v>25</v>
      </c>
      <c r="J39" s="20"/>
      <c r="K39" s="18"/>
      <c r="L39" s="20"/>
      <c r="M39" s="17"/>
      <c r="N39" s="17"/>
      <c r="O39" s="17"/>
      <c r="P39" s="17"/>
    </row>
    <row r="40" spans="1:16" ht="18">
      <c r="A40" s="21"/>
      <c r="B40" s="21" t="s">
        <v>26</v>
      </c>
      <c r="C40" s="21"/>
      <c r="D40" s="22"/>
      <c r="E40" s="22"/>
      <c r="F40" s="22" t="s">
        <v>27</v>
      </c>
      <c r="G40" s="22"/>
      <c r="H40" s="23"/>
      <c r="I40" s="21"/>
      <c r="J40" s="21" t="s">
        <v>28</v>
      </c>
      <c r="K40" s="21"/>
      <c r="L40" s="21" t="s">
        <v>29</v>
      </c>
      <c r="M40" s="21"/>
      <c r="N40" s="21"/>
      <c r="O40" s="21" t="s">
        <v>30</v>
      </c>
      <c r="P40" s="21"/>
    </row>
    <row r="41" spans="1:16" ht="12.75">
      <c r="A41" s="18"/>
      <c r="B41" s="18"/>
      <c r="C41" s="24" t="s">
        <v>31</v>
      </c>
      <c r="D41" s="25" t="s">
        <v>32</v>
      </c>
      <c r="E41" s="25"/>
      <c r="F41" s="25"/>
      <c r="G41" s="25"/>
      <c r="H41" s="26"/>
      <c r="I41" s="26"/>
      <c r="J41" s="26" t="s">
        <v>12</v>
      </c>
      <c r="K41" s="18"/>
      <c r="L41" s="18" t="s">
        <v>31</v>
      </c>
      <c r="M41" s="18" t="s">
        <v>32</v>
      </c>
      <c r="N41" s="18"/>
      <c r="O41" s="18"/>
      <c r="P41" s="18"/>
    </row>
    <row r="42" spans="1:16" ht="12.75">
      <c r="A42" s="18" t="s">
        <v>33</v>
      </c>
      <c r="B42" s="18"/>
      <c r="C42" s="27">
        <f>AVERAGE(C8:C17)</f>
        <v>3.9799999999999995</v>
      </c>
      <c r="D42" s="28">
        <f>AVERAGE(D8:D17)</f>
        <v>15.690000000000001</v>
      </c>
      <c r="E42" s="29" t="s">
        <v>34</v>
      </c>
      <c r="F42" s="29"/>
      <c r="G42" s="29"/>
      <c r="H42" s="30">
        <f>COUNT(I8:I38)</f>
        <v>13</v>
      </c>
      <c r="I42" s="31" t="s">
        <v>35</v>
      </c>
      <c r="J42" s="26">
        <f>SUM(J8:J17)</f>
        <v>20</v>
      </c>
      <c r="K42" s="18"/>
      <c r="L42" s="18">
        <f>AVERAGE(L8:L17)</f>
        <v>44.8</v>
      </c>
      <c r="M42" s="18">
        <f>AVERAGE(M8:M17)</f>
        <v>88</v>
      </c>
      <c r="N42" s="18"/>
      <c r="O42" s="18"/>
      <c r="P42" s="18"/>
    </row>
    <row r="43" spans="1:16" ht="12.75">
      <c r="A43" s="18" t="s">
        <v>36</v>
      </c>
      <c r="B43" s="18"/>
      <c r="C43" s="27">
        <f>AVERAGE(C18:C27)</f>
        <v>4.42</v>
      </c>
      <c r="D43" s="28">
        <f>AVERAGE(D18:D27)</f>
        <v>12.25</v>
      </c>
      <c r="E43" s="29" t="s">
        <v>37</v>
      </c>
      <c r="F43" s="32"/>
      <c r="G43" s="32"/>
      <c r="H43" s="30">
        <f>COUNT(H8:H38)</f>
        <v>2</v>
      </c>
      <c r="I43" s="31" t="s">
        <v>38</v>
      </c>
      <c r="J43" s="26">
        <f>SUM(J18:J27)</f>
        <v>95</v>
      </c>
      <c r="K43" s="18"/>
      <c r="L43" s="18">
        <f>AVERAGE(L18:L27)</f>
        <v>58.1</v>
      </c>
      <c r="M43" s="18">
        <f>AVERAGE(M18:M27)</f>
        <v>91.2</v>
      </c>
      <c r="N43" s="18"/>
      <c r="O43" s="18"/>
      <c r="P43" s="18"/>
    </row>
    <row r="44" spans="1:16" ht="12.75">
      <c r="A44" s="18" t="s">
        <v>39</v>
      </c>
      <c r="B44" s="18"/>
      <c r="C44" s="27">
        <f>AVERAGE(C28:C38)</f>
        <v>6.11</v>
      </c>
      <c r="D44" s="28">
        <f>AVERAGE(D28:D38)</f>
        <v>19.2</v>
      </c>
      <c r="E44" s="33" t="s">
        <v>40</v>
      </c>
      <c r="F44" s="32"/>
      <c r="G44" s="32"/>
      <c r="H44" s="30">
        <f>COUNT(G8:G38)</f>
        <v>3</v>
      </c>
      <c r="I44" s="31" t="s">
        <v>41</v>
      </c>
      <c r="J44" s="26">
        <f>SUM(J28:J38)</f>
        <v>11</v>
      </c>
      <c r="K44" s="18"/>
      <c r="L44" s="18">
        <f>AVERAGE(L28:L38)</f>
        <v>44.3</v>
      </c>
      <c r="M44" s="18">
        <f>AVERAGE(M28:M38)</f>
        <v>90.6</v>
      </c>
      <c r="N44" s="18"/>
      <c r="O44" s="18"/>
      <c r="P44" s="18"/>
    </row>
    <row r="45" spans="1:16" s="39" customFormat="1" ht="23.25">
      <c r="A45" s="34" t="s">
        <v>42</v>
      </c>
      <c r="B45" s="34"/>
      <c r="C45" s="35">
        <f>AVERAGE(C8:C38)</f>
        <v>4.836666666666667</v>
      </c>
      <c r="D45" s="36">
        <f>AVERAGE(D8:D38)</f>
        <v>15.713333333333338</v>
      </c>
      <c r="E45" s="29" t="s">
        <v>43</v>
      </c>
      <c r="F45" s="37"/>
      <c r="G45" s="37"/>
      <c r="H45" s="30">
        <f>COUNT(E8:E38)</f>
        <v>0</v>
      </c>
      <c r="I45" s="31" t="s">
        <v>44</v>
      </c>
      <c r="J45" s="50">
        <v>126</v>
      </c>
      <c r="K45" s="34"/>
      <c r="L45" s="38">
        <f>AVERAGE(L8:L38)</f>
        <v>49.06666666666667</v>
      </c>
      <c r="M45" s="38">
        <f>AVERAGE(M8:M38)</f>
        <v>89.93333333333334</v>
      </c>
      <c r="N45" s="34"/>
      <c r="O45" s="18"/>
      <c r="P45" s="34"/>
    </row>
    <row r="46" spans="1:16" ht="20.25">
      <c r="A46" s="18" t="s">
        <v>45</v>
      </c>
      <c r="B46" s="18"/>
      <c r="C46" s="49">
        <f>MIN(C8:C38)</f>
        <v>-0.1</v>
      </c>
      <c r="D46" s="40">
        <f>MAX(D8:D38)</f>
        <v>25.1</v>
      </c>
      <c r="E46" s="41" t="s">
        <v>46</v>
      </c>
      <c r="F46" s="42">
        <f>COUNT(F8:F38)</f>
        <v>0</v>
      </c>
      <c r="G46" s="43"/>
      <c r="H46" s="26" t="s">
        <v>47</v>
      </c>
      <c r="I46" s="31"/>
      <c r="J46" s="44">
        <f>MAX(J8:J38)</f>
        <v>37</v>
      </c>
      <c r="K46" s="18"/>
      <c r="L46" s="18"/>
      <c r="M46" s="18"/>
      <c r="N46" s="45" t="s">
        <v>48</v>
      </c>
      <c r="O46" s="45"/>
      <c r="P46" s="34">
        <f>MAX(P8:P38)</f>
        <v>36.1</v>
      </c>
    </row>
    <row r="47" spans="1:1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20.25">
      <c r="A48" s="18"/>
      <c r="B48" s="46" t="s">
        <v>49</v>
      </c>
      <c r="C48" s="47"/>
      <c r="D48" s="48">
        <f>AVERAGE(C45,D45)</f>
        <v>10.275000000000002</v>
      </c>
      <c r="E48" s="18"/>
      <c r="F48" s="18"/>
      <c r="G48" s="18"/>
      <c r="H48" s="18"/>
      <c r="I48" s="18"/>
      <c r="J48" s="18"/>
      <c r="K48" s="18" t="s">
        <v>50</v>
      </c>
      <c r="L48" s="18"/>
      <c r="M48" s="38">
        <f>AVERAGE(L45,M45)</f>
        <v>69.5</v>
      </c>
      <c r="N48" s="18"/>
      <c r="O48" s="18"/>
      <c r="P48" s="18"/>
    </row>
    <row r="49" spans="1:1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 Gioia</dc:creator>
  <cp:keywords/>
  <dc:description/>
  <cp:lastModifiedBy>Pierluigi Gioia</cp:lastModifiedBy>
  <cp:lastPrinted>2001-04-30T14:39:25Z</cp:lastPrinted>
  <dcterms:created xsi:type="dcterms:W3CDTF">2001-03-05T16:52:43Z</dcterms:created>
  <dcterms:modified xsi:type="dcterms:W3CDTF">2001-05-01T13:38:36Z</dcterms:modified>
  <cp:category/>
  <cp:version/>
  <cp:contentType/>
  <cp:contentStatus/>
</cp:coreProperties>
</file>